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R5募集\案\"/>
    </mc:Choice>
  </mc:AlternateContent>
  <xr:revisionPtr revIDLastSave="0" documentId="13_ncr:1_{68BE7BAE-4987-4DC2-BBF3-DFA17D2B3D29}" xr6:coauthVersionLast="47" xr6:coauthVersionMax="47" xr10:uidLastSave="{00000000-0000-0000-0000-000000000000}"/>
  <bookViews>
    <workbookView xWindow="-120" yWindow="-120" windowWidth="20730" windowHeight="11160" xr2:uid="{CF209463-7288-4889-9E1F-D7D1493AF159}"/>
  </bookViews>
  <sheets>
    <sheet name="通信課程" sheetId="1" r:id="rId1"/>
  </sheets>
  <definedNames>
    <definedName name="_xlnm.Print_Area" localSheetId="0">通信課程!$A$1:$I$20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D13" i="1"/>
  <c r="E13" i="1" s="1"/>
  <c r="G13" i="1" s="1"/>
  <c r="H13" i="1" s="1"/>
  <c r="D12" i="1"/>
  <c r="E12" i="1" s="1"/>
  <c r="G12" i="1" s="1"/>
  <c r="G16" i="1" l="1"/>
</calcChain>
</file>

<file path=xl/sharedStrings.xml><?xml version="1.0" encoding="utf-8"?>
<sst xmlns="http://schemas.openxmlformats.org/spreadsheetml/2006/main" count="39" uniqueCount="35">
  <si>
    <t>保育士修学資金貸付の申請額シミュレーション　【通信課程】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ツウシン</t>
    </rPh>
    <rPh sb="25" eb="27">
      <t>カテイ</t>
    </rPh>
    <phoneticPr fontId="4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</si>
  <si>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4"/>
  </si>
  <si>
    <t>（参考）通信課程の減免額</t>
    <rPh sb="4" eb="6">
      <t>ツウシン</t>
    </rPh>
    <rPh sb="6" eb="8">
      <t>カテイ</t>
    </rPh>
    <phoneticPr fontId="4"/>
  </si>
  <si>
    <t>支援区分</t>
    <rPh sb="0" eb="2">
      <t>シエン</t>
    </rPh>
    <rPh sb="2" eb="4">
      <t>クブン</t>
    </rPh>
    <phoneticPr fontId="4"/>
  </si>
  <si>
    <t>入学金</t>
    <rPh sb="0" eb="3">
      <t>ニュウガクキン</t>
    </rPh>
    <phoneticPr fontId="4"/>
  </si>
  <si>
    <t>授業料等</t>
    <rPh sb="0" eb="2">
      <t>ジュギョウ</t>
    </rPh>
    <rPh sb="2" eb="3">
      <t>リョウ</t>
    </rPh>
    <rPh sb="3" eb="4">
      <t>トウ</t>
    </rPh>
    <phoneticPr fontId="4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</si>
  <si>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4"/>
  </si>
  <si>
    <t>第Ⅰ区分</t>
    <rPh sb="0" eb="1">
      <t>ダイ</t>
    </rPh>
    <rPh sb="2" eb="4">
      <t>クブン</t>
    </rPh>
    <phoneticPr fontId="4"/>
  </si>
  <si>
    <t>給付型</t>
    <rPh sb="0" eb="3">
      <t>キュウフガタ</t>
    </rPh>
    <phoneticPr fontId="4"/>
  </si>
  <si>
    <t>年数</t>
    <rPh sb="0" eb="2">
      <t>ネンスウ</t>
    </rPh>
    <phoneticPr fontId="4"/>
  </si>
  <si>
    <t>給付型奨学金</t>
    <rPh sb="0" eb="3">
      <t>キュウフガタ</t>
    </rPh>
    <rPh sb="3" eb="6">
      <t>ショウガクキン</t>
    </rPh>
    <phoneticPr fontId="4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</si>
  <si>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4"/>
  </si>
  <si>
    <t>第Ⅱ区分</t>
    <rPh sb="0" eb="1">
      <t>ダイ</t>
    </rPh>
    <rPh sb="2" eb="4">
      <t>クブン</t>
    </rPh>
    <phoneticPr fontId="4"/>
  </si>
  <si>
    <t>修学期間（年数）</t>
    <rPh sb="0" eb="2">
      <t>シュウガク</t>
    </rPh>
    <rPh sb="2" eb="4">
      <t>キカン</t>
    </rPh>
    <rPh sb="5" eb="7">
      <t>ネンスウ</t>
    </rPh>
    <phoneticPr fontId="4"/>
  </si>
  <si>
    <r>
      <t>※令和3年度以降の修学期間の合計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4"/>
  </si>
  <si>
    <t>第Ⅲ区分</t>
    <rPh sb="0" eb="1">
      <t>ダイ</t>
    </rPh>
    <rPh sb="2" eb="4">
      <t>クブン</t>
    </rPh>
    <phoneticPr fontId="4"/>
  </si>
  <si>
    <t>借用期間（月数）</t>
    <rPh sb="0" eb="2">
      <t>シャクヨウ</t>
    </rPh>
    <rPh sb="2" eb="4">
      <t>キカン</t>
    </rPh>
    <rPh sb="5" eb="7">
      <t>ツキスウ</t>
    </rPh>
    <phoneticPr fontId="4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</si>
  <si>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4"/>
  </si>
  <si>
    <t>※実際の入学金が3万円未満の場合は、減免額が変わります。</t>
    <rPh sb="1" eb="3">
      <t>ジッサイ</t>
    </rPh>
    <rPh sb="4" eb="7">
      <t>ニュウガクキン</t>
    </rPh>
    <rPh sb="9" eb="11">
      <t>マンエン</t>
    </rPh>
    <rPh sb="11" eb="13">
      <t>ミマン</t>
    </rPh>
    <rPh sb="14" eb="16">
      <t>バアイ</t>
    </rPh>
    <rPh sb="18" eb="20">
      <t>ゲンメン</t>
    </rPh>
    <rPh sb="20" eb="21">
      <t>ガク</t>
    </rPh>
    <rPh sb="22" eb="23">
      <t>カ</t>
    </rPh>
    <phoneticPr fontId="4"/>
  </si>
  <si>
    <t>修学に係る費用</t>
    <rPh sb="0" eb="2">
      <t>シュウガク</t>
    </rPh>
    <rPh sb="3" eb="4">
      <t>カカ</t>
    </rPh>
    <rPh sb="5" eb="7">
      <t>ヒヨウ</t>
    </rPh>
    <phoneticPr fontId="4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</si>
  <si>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4"/>
  </si>
  <si>
    <t>項目</t>
    <rPh sb="0" eb="2">
      <t>コウモク</t>
    </rPh>
    <phoneticPr fontId="4"/>
  </si>
  <si>
    <t>所要金額</t>
    <rPh sb="0" eb="2">
      <t>ショヨウ</t>
    </rPh>
    <rPh sb="2" eb="4">
      <t>キンガク</t>
    </rPh>
    <phoneticPr fontId="4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</si>
  <si>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4"/>
  </si>
  <si>
    <t>自己負担額</t>
    <rPh sb="0" eb="2">
      <t>ジコ</t>
    </rPh>
    <rPh sb="2" eb="4">
      <t>フタン</t>
    </rPh>
    <rPh sb="4" eb="5">
      <t>ガク</t>
    </rPh>
    <phoneticPr fontId="4"/>
  </si>
  <si>
    <t>金額</t>
    <rPh sb="0" eb="2">
      <t>キンガク</t>
    </rPh>
    <phoneticPr fontId="4"/>
  </si>
  <si>
    <t>入学準備金</t>
    <rPh sb="0" eb="2">
      <t>ニュウガク</t>
    </rPh>
    <rPh sb="2" eb="4">
      <t>ジュンビ</t>
    </rPh>
    <rPh sb="4" eb="5">
      <t>キン</t>
    </rPh>
    <phoneticPr fontId="4"/>
  </si>
  <si>
    <t>↓基本月額(目安)</t>
    <rPh sb="1" eb="3">
      <t>キホン</t>
    </rPh>
    <rPh sb="3" eb="5">
      <t>ゲツガク</t>
    </rPh>
    <rPh sb="6" eb="8">
      <t>メヤス</t>
    </rPh>
    <phoneticPr fontId="4"/>
  </si>
  <si>
    <t>授業料等</t>
    <rPh sb="0" eb="3">
      <t>ジュギョウリョウ</t>
    </rPh>
    <rPh sb="3" eb="4">
      <t>トウ</t>
    </rPh>
    <phoneticPr fontId="4"/>
  </si>
  <si>
    <t>修学資金</t>
    <rPh sb="0" eb="2">
      <t>シュウガク</t>
    </rPh>
    <rPh sb="2" eb="4">
      <t>シキン</t>
    </rPh>
    <phoneticPr fontId="4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</si>
  <si>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4"/>
  </si>
  <si>
    <t>※卒業年度のみ</t>
    <rPh sb="1" eb="3">
      <t>ソツギョウ</t>
    </rPh>
    <rPh sb="3" eb="5">
      <t>ネンド</t>
    </rPh>
    <phoneticPr fontId="4"/>
  </si>
  <si>
    <t>生活費加算</t>
    <rPh sb="0" eb="2">
      <t>セイカツ</t>
    </rPh>
    <rPh sb="2" eb="3">
      <t>ヒ</t>
    </rPh>
    <rPh sb="3" eb="5">
      <t>カサン</t>
    </rPh>
    <phoneticPr fontId="4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</si>
  <si>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4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</si>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</sst>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0" borderId="2" xfId="0" applyBorder="1" applyAlignment="1">
      <alignment horizontal="right" vertical="center"/>
    </xf>
    <xf numFmtId="38" fontId="0" fillId="0" borderId="2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38" fontId="0" fillId="2" borderId="9" xfId="1" applyFont="1" applyFill="1" applyBorder="1" applyProtection="1">
      <alignment vertical="center"/>
      <protection locked="0"/>
    </xf>
    <xf numFmtId="38" fontId="0" fillId="5" borderId="10" xfId="1" applyFont="1" applyFill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9" fillId="0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vertical="center" shrinkToFit="1"/>
    </xf>
    <xf numFmtId="38" fontId="0" fillId="2" borderId="11" xfId="1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6" fillId="0" borderId="2" xfId="1" applyFont="1" applyBorder="1" applyAlignment="1">
      <alignment vertical="center"/>
    </xf>
    <xf numFmtId="0" fontId="0" fillId="0" borderId="12" xfId="0" applyBorder="1">
      <alignment vertical="center"/>
    </xf>
    <xf numFmtId="0" fontId="0" fillId="0" borderId="2" xfId="0" applyBorder="1" applyAlignment="1">
      <alignment horizontal="center" vertical="center" shrinkToFit="1"/>
    </xf>
    <xf numFmtId="38" fontId="0" fillId="0" borderId="0" xfId="1" applyFont="1" applyBorder="1">
      <alignment vertical="center"/>
    </xf>
    <xf numFmtId="0" fontId="0" fillId="0" borderId="13" xfId="0" applyBorder="1" applyAlignment="1">
      <alignment horizontal="center" vertical="center"/>
    </xf>
    <xf numFmtId="38" fontId="0" fillId="0" borderId="13" xfId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6A8C-89AF-499D-AD4A-3418D12177BE}">
  <dimension ref="B1:M20"/>
  <sheetViews>
    <sheetView tabSelected="1" view="pageBreakPreview" zoomScale="120" zoomScaleNormal="100" zoomScaleSheetLayoutView="120" workbookViewId="0"/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0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2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33" t="s">
        <v>6</v>
      </c>
      <c r="E5" s="34"/>
      <c r="F5" s="34"/>
      <c r="G5" s="6" t="s">
        <v>7</v>
      </c>
      <c r="H5" s="7">
        <v>30000</v>
      </c>
      <c r="I5" s="7">
        <v>130000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35" t="s">
        <v>11</v>
      </c>
      <c r="E6" s="36"/>
      <c r="F6" s="36"/>
      <c r="G6" s="6" t="s">
        <v>12</v>
      </c>
      <c r="H6" s="7">
        <v>20000</v>
      </c>
      <c r="I6" s="7">
        <v>86700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37" t="s">
        <v>14</v>
      </c>
      <c r="E7" s="38"/>
      <c r="F7" s="38"/>
      <c r="G7" s="6" t="s">
        <v>15</v>
      </c>
      <c r="H7" s="7">
        <v>10000</v>
      </c>
      <c r="I7" s="7">
        <v>43400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33" t="s">
        <v>17</v>
      </c>
      <c r="E8" s="39"/>
      <c r="F8" s="39"/>
      <c r="G8" s="40" t="s">
        <v>18</v>
      </c>
      <c r="H8" s="40"/>
      <c r="I8" s="40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41" t="s">
        <v>19</v>
      </c>
      <c r="C10" s="42"/>
      <c r="D10" s="42"/>
      <c r="E10" s="43"/>
      <c r="F10" s="44" t="s">
        <v>20</v>
      </c>
      <c r="G10" s="45"/>
      <c r="I10" s="13"/>
    </row>
    <row r="11" spans="2:13" ht="57" thickBot="1" x14ac:dyDescent="0.45">
      <c r="B11" s="14" t="s">
        <v>21</v>
      </c>
      <c r="C11" s="15" t="s">
        <v>22</v>
      </c>
      <c r="D11" s="16" t="s">
        <v>23</v>
      </c>
      <c r="E11" s="12" t="s">
        <v>24</v>
      </c>
      <c r="F11" s="17" t="s">
        <v>21</v>
      </c>
      <c r="G11" s="17" t="s">
        <v>25</v>
      </c>
      <c r="I11" s="13"/>
    </row>
    <row r="12" spans="2:13" ht="24.95" customHeight="1" thickTop="1" x14ac:dyDescent="0.4">
      <c r="B12" s="10" t="s">
        <v>4</v>
      </c>
      <c r="C12" s="18"/>
      <c r="D12" s="19">
        <f>IF(C5=1,"30,000",IF(C5=2,"20,000",IF(C5=3,"10,000")))*1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</row>
    <row r="13" spans="2:13" ht="24.95" customHeight="1" thickBot="1" x14ac:dyDescent="0.45">
      <c r="B13" s="10" t="s">
        <v>28</v>
      </c>
      <c r="C13" s="23"/>
      <c r="D13" s="19">
        <f>IF(C5=1,"130,000",IF(C5=2,"86,700",IF(C5=3,"43,400")))*C7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7" t="e">
        <f>ROUNDDOWN(G13/C8,-3)</f>
        <v>#DIV/0!</v>
      </c>
    </row>
    <row r="14" spans="2:13" ht="24.95" customHeight="1" thickTop="1" x14ac:dyDescent="0.4">
      <c r="B14" s="24"/>
      <c r="C14" s="25"/>
      <c r="D14" s="25"/>
      <c r="E14" s="25"/>
      <c r="F14" s="9" t="s">
        <v>30</v>
      </c>
      <c r="G14" s="7">
        <v>200000</v>
      </c>
      <c r="H14" s="26" t="s">
        <v>31</v>
      </c>
    </row>
    <row r="15" spans="2:13" ht="24.95" customHeight="1" thickBot="1" x14ac:dyDescent="0.45">
      <c r="B15" s="25"/>
      <c r="C15" s="25"/>
      <c r="D15" s="25"/>
      <c r="E15" s="25"/>
      <c r="F15" s="27" t="s">
        <v>32</v>
      </c>
      <c r="G15" s="28" t="str">
        <f>IF(C6=1,"ー","居住の市町村による")</f>
        <v>居住の市町村による</v>
      </c>
      <c r="I15" s="29"/>
    </row>
    <row r="16" spans="2:13" ht="27.95" customHeight="1" thickTop="1" x14ac:dyDescent="0.4">
      <c r="B16" s="32" t="s">
        <v>33</v>
      </c>
      <c r="C16" s="32"/>
      <c r="D16" s="32"/>
      <c r="E16" s="32"/>
      <c r="F16" s="30" t="s">
        <v>34</v>
      </c>
      <c r="G16" s="31">
        <f>SUM(G12:G15)</f>
        <v>200000</v>
      </c>
      <c r="I16" s="29"/>
    </row>
    <row r="17" spans="2:9" ht="27.95" customHeight="1" x14ac:dyDescent="0.4">
      <c r="B17" s="32"/>
      <c r="C17" s="32"/>
      <c r="D17" s="32"/>
      <c r="E17" s="32"/>
      <c r="I17" s="29"/>
    </row>
    <row r="18" spans="2:9" ht="27.95" customHeight="1" x14ac:dyDescent="0.4">
      <c r="B18" s="32"/>
      <c r="C18" s="32"/>
      <c r="D18" s="32"/>
      <c r="E18" s="32"/>
    </row>
    <row r="19" spans="2:9" ht="27.95" customHeight="1" x14ac:dyDescent="0.4">
      <c r="B19" s="32"/>
      <c r="C19" s="32"/>
      <c r="D19" s="32"/>
      <c r="E19" s="32"/>
    </row>
    <row r="20" spans="2:9" ht="27.95" customHeight="1" x14ac:dyDescent="0.4">
      <c r="B20" s="32"/>
      <c r="C20" s="32"/>
      <c r="D20" s="32"/>
      <c r="E20" s="32"/>
    </row>
  </sheetData>
  <sheetProtection sheet="1" objects="1" scenarios="1"/>
  <mergeCells count="8">
    <mergeCell ref="G8:I8"/>
    <mergeCell ref="B10:E10"/>
    <mergeCell ref="F10:G10"/>
    <mergeCell ref="B16:E20"/>
    <mergeCell ref="D5:F5"/>
    <mergeCell ref="D6:F6"/>
    <mergeCell ref="D7:F7"/>
    <mergeCell ref="D8:F8"/>
  </mergeCells>
  <phoneticPr fontId="4"/>
  <conditionalFormatting sqref="G15">
    <cfRule type="containsText" dxfId="0" priority="1" operator="containsText" text="ー">
      <formula>NOT(ISERROR(SEARCH("ー",G15)))</formula>
    </cfRule>
  </conditionalFormatting>
  <dataValidations count="3">
    <dataValidation type="list" allowBlank="1" showInputMessage="1" showErrorMessage="1" sqref="C5" xr:uid="{496885E4-FE46-4CC7-B840-04E072F2B08E}">
      <formula1>$K$6:$K$8</formula1>
    </dataValidation>
    <dataValidation type="list" allowBlank="1" showInputMessage="1" showErrorMessage="1" sqref="C6" xr:uid="{BAD2DAEC-181E-4DE3-B8A9-4BBC3B55CD47}">
      <formula1>$L$6:$L$7</formula1>
    </dataValidation>
    <dataValidation type="list" allowBlank="1" showInputMessage="1" showErrorMessage="1" sqref="C7" xr:uid="{5254E5BC-263C-436C-99F6-756DD89AD812}">
      <formula1>$M$6:$M$9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通信課程</vt:lpstr>
      <vt:lpstr>通信課程!Print_Area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申請額シミュレーション(通信課程向け)</dc:title>
  <dc:creator>admin</dc:creator>
  <cp:lastModifiedBy>admin</cp:lastModifiedBy>
  <dcterms:created xsi:type="dcterms:W3CDTF">2023-03-06T04:48:38Z</dcterms:created>
  <dcterms:modified xsi:type="dcterms:W3CDTF">2023-03-06T09:12:36Z</dcterms:modified>
</cp:coreProperties>
</file>